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2baf6208e066a59/Gardening/"/>
    </mc:Choice>
  </mc:AlternateContent>
  <xr:revisionPtr revIDLastSave="0" documentId="8_{FFA98FDB-98A1-0D49-8E5B-4C8663CA58A7}" xr6:coauthVersionLast="47" xr6:coauthVersionMax="47" xr10:uidLastSave="{00000000-0000-0000-0000-000000000000}"/>
  <bookViews>
    <workbookView xWindow="14720" yWindow="3780" windowWidth="27640" windowHeight="16940" xr2:uid="{FA612302-329D-6046-9D3E-509D9A7CD1D8}"/>
  </bookViews>
  <sheets>
    <sheet name="Raised Beds" sheetId="1" r:id="rId1"/>
  </sheets>
  <definedNames>
    <definedName name="_xlnm.Print_Area" localSheetId="0">'Raised Beds'!$D$5:$AL$28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  <c r="T9" i="1"/>
  <c r="AK9" i="1"/>
  <c r="AB11" i="1"/>
  <c r="X5" i="1"/>
  <c r="G5" i="1"/>
  <c r="G6" i="1"/>
  <c r="F7" i="1"/>
  <c r="AB19" i="1"/>
  <c r="T21" i="1"/>
  <c r="AH21" i="1"/>
  <c r="AB23" i="1"/>
  <c r="X17" i="1"/>
  <c r="G17" i="1"/>
  <c r="G18" i="1"/>
  <c r="F19" i="1"/>
  <c r="Z30" i="1"/>
  <c r="T33" i="1"/>
  <c r="AC34" i="1"/>
  <c r="X37" i="1"/>
  <c r="AA39" i="1"/>
  <c r="W35" i="1"/>
  <c r="X28" i="1"/>
  <c r="G31" i="1"/>
  <c r="G32" i="1"/>
  <c r="F33" i="1"/>
  <c r="J90" i="1"/>
  <c r="W46" i="1"/>
  <c r="T49" i="1"/>
  <c r="Y49" i="1"/>
  <c r="W51" i="1"/>
  <c r="X44" i="1"/>
  <c r="G47" i="1"/>
  <c r="G48" i="1"/>
  <c r="F49" i="1"/>
  <c r="Y61" i="1"/>
  <c r="T64" i="1"/>
  <c r="AC64" i="1"/>
  <c r="Y66" i="1"/>
  <c r="X59" i="1"/>
  <c r="G62" i="1"/>
  <c r="G63" i="1"/>
  <c r="F64" i="1"/>
  <c r="Y76" i="1"/>
  <c r="T79" i="1"/>
  <c r="AC79" i="1"/>
  <c r="Y81" i="1"/>
  <c r="X74" i="1"/>
  <c r="G77" i="1"/>
  <c r="G78" i="1"/>
  <c r="F79" i="1"/>
  <c r="J89" i="1"/>
  <c r="J92" i="1"/>
</calcChain>
</file>

<file path=xl/sharedStrings.xml><?xml version="1.0" encoding="utf-8"?>
<sst xmlns="http://schemas.openxmlformats.org/spreadsheetml/2006/main" count="89" uniqueCount="28">
  <si>
    <t>Total:</t>
  </si>
  <si>
    <t>soil</t>
  </si>
  <si>
    <t>lumber for 8'</t>
  </si>
  <si>
    <t>lumber for 16'</t>
  </si>
  <si>
    <t>8'</t>
  </si>
  <si>
    <t>4'</t>
  </si>
  <si>
    <t>Plus</t>
  </si>
  <si>
    <t>boards at $3.47/each</t>
  </si>
  <si>
    <t>(only for lower bed)</t>
  </si>
  <si>
    <t>ft</t>
  </si>
  <si>
    <t>NEED:</t>
  </si>
  <si>
    <t>Soil</t>
  </si>
  <si>
    <t>8" depth</t>
  </si>
  <si>
    <t>1.333 cu yd</t>
  </si>
  <si>
    <t>TOTAL FEET:</t>
  </si>
  <si>
    <t>8'x4'x8"</t>
  </si>
  <si>
    <t xml:space="preserve"> </t>
  </si>
  <si>
    <t>12" depth</t>
  </si>
  <si>
    <t>8'x4'x12"</t>
  </si>
  <si>
    <t>4'x4'x12"</t>
  </si>
  <si>
    <t>8'x8'x4'x4'x4'x4'x8"</t>
  </si>
  <si>
    <t>14'</t>
  </si>
  <si>
    <t>8" high</t>
  </si>
  <si>
    <t>1.7 cu yd</t>
  </si>
  <si>
    <t>4'x14'x8"</t>
  </si>
  <si>
    <t>16'</t>
  </si>
  <si>
    <t>3'</t>
  </si>
  <si>
    <t>3'x16'x8"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</si>
</sst>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21"/>
      <color theme="1"/>
      <name val="Aptos Narrow"/>
      <family val="2"/>
      <scheme val="minor"/>
    </font>
    <font>
      <sz val="11"/>
      <color rgb="FFC90254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rgb="FFBA25B4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slantDashDot">
        <color rgb="FFFF00FF"/>
      </right>
      <top/>
      <bottom style="slantDashDot">
        <color rgb="FFFF00FF"/>
      </bottom>
      <diagonal/>
    </border>
    <border>
      <left/>
      <right/>
      <top/>
      <bottom style="slantDashDot">
        <color rgb="FFFF00FF"/>
      </bottom>
      <diagonal/>
    </border>
    <border>
      <left style="slantDashDot">
        <color rgb="FFFF00FF"/>
      </left>
      <right/>
      <top/>
      <bottom style="slantDashDot">
        <color rgb="FFFF00FF"/>
      </bottom>
      <diagonal/>
    </border>
    <border>
      <left/>
      <right style="slantDashDot">
        <color rgb="FFFF00FF"/>
      </right>
      <top/>
      <bottom/>
      <diagonal/>
    </border>
    <border>
      <left style="slantDashDot">
        <color rgb="FFFF00FF"/>
      </left>
      <right/>
      <top/>
      <bottom/>
      <diagonal/>
    </border>
    <border>
      <left/>
      <right style="slantDashDot">
        <color rgb="FFFF00FF"/>
      </right>
      <top style="slantDashDot">
        <color rgb="FFFF00FF"/>
      </top>
      <bottom/>
      <diagonal/>
    </border>
    <border>
      <left/>
      <right/>
      <top style="slantDashDot">
        <color rgb="FFFF00FF"/>
      </top>
      <bottom/>
      <diagonal/>
    </border>
    <border>
      <left style="slantDashDot">
        <color rgb="FFFF00FF"/>
      </left>
      <right/>
      <top style="slantDashDot">
        <color rgb="FFFF00FF"/>
      </top>
      <bottom/>
      <diagonal/>
    </border>
    <border>
      <left/>
      <right style="thin">
        <color rgb="FFFF8CDB"/>
      </right>
      <top/>
      <bottom style="thin">
        <color rgb="FFFF8CDB"/>
      </bottom>
      <diagonal/>
    </border>
    <border>
      <left/>
      <right/>
      <top/>
      <bottom style="thin">
        <color rgb="FFFF8CDB"/>
      </bottom>
      <diagonal/>
    </border>
    <border>
      <left style="thin">
        <color rgb="FFFF8CDB"/>
      </left>
      <right/>
      <top/>
      <bottom style="thin">
        <color rgb="FFFF8CDB"/>
      </bottom>
      <diagonal/>
    </border>
    <border>
      <left/>
      <right style="thin">
        <color rgb="FFFF8CDB"/>
      </right>
      <top/>
      <bottom/>
      <diagonal/>
    </border>
    <border>
      <left style="thin">
        <color rgb="FFFF8CDB"/>
      </left>
      <right/>
      <top/>
      <bottom/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/>
      <diagonal/>
    </border>
    <border>
      <left/>
      <right style="slantDashDot">
        <color theme="9"/>
      </right>
      <top/>
      <bottom style="slantDashDot">
        <color theme="9"/>
      </bottom>
      <diagonal/>
    </border>
    <border>
      <left/>
      <right/>
      <top/>
      <bottom style="slantDashDot">
        <color theme="9"/>
      </bottom>
      <diagonal/>
    </border>
    <border>
      <left/>
      <right/>
      <top style="double">
        <color theme="9"/>
      </top>
      <bottom style="slantDashDot">
        <color theme="9"/>
      </bottom>
      <diagonal/>
    </border>
    <border>
      <left style="thin">
        <color rgb="FFFF8CDB"/>
      </left>
      <right/>
      <top/>
      <bottom style="slantDashDot">
        <color theme="9"/>
      </bottom>
      <diagonal/>
    </border>
    <border>
      <left/>
      <right style="slantDashDot">
        <color theme="9"/>
      </right>
      <top/>
      <bottom/>
      <diagonal/>
    </border>
    <border>
      <left/>
      <right/>
      <top/>
      <bottom style="double">
        <color theme="9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slantDashDot">
        <color theme="9"/>
      </right>
      <top style="slantDashDot">
        <color theme="9"/>
      </top>
      <bottom/>
      <diagonal/>
    </border>
    <border>
      <left/>
      <right/>
      <top style="slantDashDot">
        <color theme="9"/>
      </top>
      <bottom/>
      <diagonal/>
    </border>
    <border>
      <left style="thin">
        <color rgb="FFFF8CDB"/>
      </left>
      <right/>
      <top style="slantDashDot">
        <color theme="9"/>
      </top>
      <bottom/>
      <diagonal/>
    </border>
    <border>
      <left/>
      <right style="thin">
        <color rgb="FFFF8CDB"/>
      </right>
      <top style="thin">
        <color rgb="FFFF8CDB"/>
      </top>
      <bottom/>
      <diagonal/>
    </border>
    <border>
      <left/>
      <right/>
      <top style="thin">
        <color rgb="FFFF8CDB"/>
      </top>
      <bottom/>
      <diagonal/>
    </border>
    <border>
      <left style="thin">
        <color rgb="FFFF8CDB"/>
      </left>
      <right/>
      <top style="thin">
        <color rgb="FFFF8CDB"/>
      </top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/>
      <top/>
      <bottom style="slantDashDot">
        <color theme="9"/>
      </bottom>
      <diagonal/>
    </border>
    <border>
      <left style="thin">
        <color rgb="FF00B0F0"/>
      </left>
      <right/>
      <top style="slantDashDot">
        <color theme="9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slantDashDot">
        <color theme="9"/>
      </left>
      <right/>
      <top/>
      <bottom style="slantDashDot">
        <color theme="9"/>
      </bottom>
      <diagonal/>
    </border>
    <border>
      <left style="slantDashDot">
        <color theme="9"/>
      </left>
      <right/>
      <top/>
      <bottom/>
      <diagonal/>
    </border>
    <border>
      <left style="thin">
        <color theme="4"/>
      </left>
      <right/>
      <top/>
      <bottom style="slantDashDot">
        <color theme="9"/>
      </bottom>
      <diagonal/>
    </border>
    <border>
      <left style="slantDashDot">
        <color theme="9"/>
      </left>
      <right/>
      <top style="slantDashDot">
        <color theme="9"/>
      </top>
      <bottom/>
      <diagonal/>
    </border>
    <border>
      <left style="thin">
        <color theme="4"/>
      </left>
      <right/>
      <top style="slantDashDot">
        <color theme="9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rgb="FF505050"/>
      </right>
      <top/>
      <bottom/>
      <diagonal/>
    </border>
    <border>
      <left style="thin">
        <color theme="9"/>
      </left>
      <right/>
      <top/>
      <bottom/>
      <diagonal/>
    </border>
    <border>
      <left/>
      <right style="slantDashDot">
        <color theme="9"/>
      </right>
      <top/>
      <bottom style="slantDashDot">
        <color theme="4"/>
      </bottom>
      <diagonal/>
    </border>
    <border>
      <left/>
      <right/>
      <top/>
      <bottom style="slantDashDot">
        <color theme="4"/>
      </bottom>
      <diagonal/>
    </border>
    <border>
      <left/>
      <right style="slantDashDot">
        <color theme="9"/>
      </right>
      <top style="slantDashDot">
        <color rgb="FFBA25B4"/>
      </top>
      <bottom/>
      <diagonal/>
    </border>
    <border>
      <left/>
      <right/>
      <top style="slantDashDot">
        <color rgb="FFBA25B4"/>
      </top>
      <bottom/>
      <diagonal/>
    </border>
    <border>
      <left/>
      <right/>
      <top/>
      <bottom style="slantDashDot">
        <color rgb="FFBA25B4"/>
      </bottom>
      <diagonal/>
    </border>
    <border>
      <left style="thin">
        <color theme="9"/>
      </left>
      <right/>
      <top/>
      <bottom style="slantDashDot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 style="slantDashDot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/>
      <top style="thin">
        <color theme="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44" fontId="2" fillId="0" borderId="1" xfId="1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44" fontId="0" fillId="0" borderId="4" xfId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0" xfId="0" applyAlignment="1">
      <alignment horizontal="right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0" fontId="5" fillId="0" borderId="0" xfId="0" applyFont="1"/>
    <xf numFmtId="0" fontId="6" fillId="0" borderId="0" xfId="0" applyFont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7" fillId="0" borderId="0" xfId="0" applyFont="1"/>
    <xf numFmtId="0" fontId="0" fillId="0" borderId="59" xfId="0" applyBorder="1"/>
    <xf numFmtId="0" fontId="7" fillId="0" borderId="60" xfId="0" applyFont="1" applyBorder="1"/>
    <xf numFmtId="0" fontId="7" fillId="0" borderId="61" xfId="0" applyFont="1" applyBorder="1"/>
    <xf numFmtId="0" fontId="3" fillId="0" borderId="23" xfId="0" applyFont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8" fillId="0" borderId="64" xfId="0" applyFont="1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3" fillId="0" borderId="66" xfId="0" applyFont="1" applyBorder="1"/>
    <xf numFmtId="44" fontId="0" fillId="0" borderId="21" xfId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4" fontId="0" fillId="0" borderId="2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24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74D3-0273-C04E-89C8-2FCA01A54A01}">
  <dimension ref="E2:AK92"/>
  <sheetViews>
    <sheetView tabSelected="1" topLeftCell="C91" zoomScale="170" workbookViewId="0">
      <selection activeCell="AL13" sqref="AL13"/>
    </sheetView>
  </sheetViews>
  <sheetFormatPr defaultColWidth="10.89453125" defaultRowHeight="15" x14ac:dyDescent="0.2"/>
  <cols>
    <col min="1" max="70" width="2.82421875" customWidth="1"/>
  </cols>
  <sheetData>
    <row r="2" spans="5:37" ht="15" customHeight="1" x14ac:dyDescent="0.2">
      <c r="E2" s="90" t="s">
        <v>27</v>
      </c>
      <c r="F2" s="91"/>
      <c r="G2" s="91"/>
      <c r="H2" s="91"/>
      <c r="I2" s="91"/>
      <c r="J2" s="91"/>
    </row>
    <row r="3" spans="5:37" ht="15" customHeight="1" x14ac:dyDescent="0.2">
      <c r="E3" s="92"/>
      <c r="F3" s="93"/>
      <c r="G3" s="93"/>
      <c r="H3" s="93"/>
      <c r="I3" s="93"/>
      <c r="J3" s="93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79"/>
    </row>
    <row r="4" spans="5:37" ht="15" customHeight="1" thickBot="1" x14ac:dyDescent="0.25">
      <c r="E4" s="85"/>
      <c r="F4" s="84"/>
      <c r="G4" s="84"/>
      <c r="H4" s="84"/>
      <c r="I4" s="84"/>
      <c r="J4" s="84"/>
      <c r="AK4" s="77"/>
    </row>
    <row r="5" spans="5:37" ht="15" customHeight="1" x14ac:dyDescent="0.2">
      <c r="E5" s="78" t="s">
        <v>10</v>
      </c>
      <c r="F5" s="35"/>
      <c r="G5" s="36">
        <f>SUM(X5,AB9)</f>
        <v>82</v>
      </c>
      <c r="H5" s="36"/>
      <c r="I5" s="35" t="s">
        <v>9</v>
      </c>
      <c r="J5" s="35" t="s">
        <v>8</v>
      </c>
      <c r="K5" s="35"/>
      <c r="L5" s="35"/>
      <c r="M5" s="35"/>
      <c r="N5" s="35"/>
      <c r="O5" s="34"/>
      <c r="U5" s="39" t="s">
        <v>14</v>
      </c>
      <c r="X5" s="18">
        <f>SUM(T9,AB7,AK9,AB11)</f>
        <v>76</v>
      </c>
      <c r="Y5" s="18"/>
      <c r="Z5" s="18"/>
      <c r="AB5" s="38" t="s">
        <v>23</v>
      </c>
      <c r="AK5" s="77"/>
    </row>
    <row r="6" spans="5:37" ht="15.75" thickBot="1" x14ac:dyDescent="0.25">
      <c r="E6" s="68"/>
      <c r="F6" s="30"/>
      <c r="G6" s="83">
        <f>SUM(G5/8)</f>
        <v>10.25</v>
      </c>
      <c r="H6" s="83"/>
      <c r="I6" t="s">
        <v>7</v>
      </c>
      <c r="O6" s="29"/>
      <c r="U6" t="s">
        <v>22</v>
      </c>
      <c r="AK6" s="77"/>
    </row>
    <row r="7" spans="5:37" ht="16.5" thickTop="1" thickBot="1" x14ac:dyDescent="0.25">
      <c r="E7" s="76"/>
      <c r="F7" s="82">
        <f>SUMPRODUCT(G6,3.8)</f>
        <v>38.949999999999996</v>
      </c>
      <c r="G7" s="82"/>
      <c r="H7" s="82"/>
      <c r="I7" s="26"/>
      <c r="J7" s="26"/>
      <c r="K7" s="26"/>
      <c r="L7" s="26"/>
      <c r="M7" s="26"/>
      <c r="N7" s="26"/>
      <c r="O7" s="25"/>
      <c r="U7" s="74"/>
      <c r="V7" s="74"/>
      <c r="W7" s="74"/>
      <c r="X7" s="74"/>
      <c r="Y7" s="74"/>
      <c r="Z7" s="74"/>
      <c r="AA7" s="74"/>
      <c r="AB7" s="75">
        <f>SUMPRODUCT(16,2)</f>
        <v>32</v>
      </c>
      <c r="AC7" s="74" t="s">
        <v>25</v>
      </c>
      <c r="AD7" s="74"/>
      <c r="AE7" s="74"/>
      <c r="AF7" s="74"/>
      <c r="AG7" s="74"/>
      <c r="AH7" s="74"/>
      <c r="AI7" s="74"/>
      <c r="AK7" s="77"/>
    </row>
    <row r="8" spans="5:37" x14ac:dyDescent="0.2">
      <c r="E8" s="68"/>
      <c r="T8" s="29"/>
      <c r="AD8" s="73"/>
      <c r="AJ8" s="72"/>
      <c r="AK8" s="77"/>
    </row>
    <row r="9" spans="5:37" x14ac:dyDescent="0.2">
      <c r="E9" s="68"/>
      <c r="T9" s="71">
        <f>SUMPRODUCT(3,2)</f>
        <v>6</v>
      </c>
      <c r="AA9" s="28" t="s">
        <v>6</v>
      </c>
      <c r="AB9">
        <v>6</v>
      </c>
      <c r="AJ9" s="29"/>
      <c r="AK9" s="81">
        <f>SUMPRODUCT(3,2)</f>
        <v>6</v>
      </c>
    </row>
    <row r="10" spans="5:37" ht="15.75" thickBot="1" x14ac:dyDescent="0.25">
      <c r="E10" s="68"/>
      <c r="T10" s="29" t="s">
        <v>26</v>
      </c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69"/>
      <c r="AK10" s="77" t="s">
        <v>26</v>
      </c>
    </row>
    <row r="11" spans="5:37" x14ac:dyDescent="0.2">
      <c r="E11" s="68"/>
      <c r="U11" s="67"/>
      <c r="V11" s="67"/>
      <c r="X11" s="67"/>
      <c r="AB11" s="67">
        <f>SUMPRODUCT(16,2)</f>
        <v>32</v>
      </c>
      <c r="AC11" t="s">
        <v>25</v>
      </c>
      <c r="AK11" s="77"/>
    </row>
    <row r="12" spans="5:37" x14ac:dyDescent="0.2">
      <c r="E12" s="65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3"/>
    </row>
    <row r="14" spans="5:37" x14ac:dyDescent="0.2">
      <c r="E14" s="90" t="s">
        <v>24</v>
      </c>
      <c r="F14" s="91"/>
      <c r="G14" s="91"/>
      <c r="H14" s="91"/>
      <c r="I14" s="91"/>
      <c r="J14" s="91"/>
    </row>
    <row r="15" spans="5:37" x14ac:dyDescent="0.2">
      <c r="E15" s="92"/>
      <c r="F15" s="93"/>
      <c r="G15" s="93"/>
      <c r="H15" s="93"/>
      <c r="I15" s="93"/>
      <c r="J15" s="93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79"/>
    </row>
    <row r="16" spans="5:37" ht="15.75" thickBot="1" x14ac:dyDescent="0.25">
      <c r="E16" s="92"/>
      <c r="F16" s="93"/>
      <c r="G16" s="93"/>
      <c r="H16" s="93"/>
      <c r="I16" s="93"/>
      <c r="J16" s="93"/>
      <c r="AK16" s="77"/>
    </row>
    <row r="17" spans="5:37" x14ac:dyDescent="0.2">
      <c r="E17" s="78" t="s">
        <v>10</v>
      </c>
      <c r="F17" s="35"/>
      <c r="G17" s="89">
        <f>SUM(X17,AB21)</f>
        <v>78</v>
      </c>
      <c r="H17" s="89"/>
      <c r="I17" s="35" t="s">
        <v>9</v>
      </c>
      <c r="J17" s="35" t="s">
        <v>8</v>
      </c>
      <c r="K17" s="35"/>
      <c r="L17" s="35"/>
      <c r="M17" s="35"/>
      <c r="N17" s="35"/>
      <c r="O17" s="34"/>
      <c r="U17" s="39" t="s">
        <v>14</v>
      </c>
      <c r="X17" s="87">
        <f>SUM(T21,AB19,AH21,AB23)</f>
        <v>72</v>
      </c>
      <c r="Y17" s="87"/>
      <c r="Z17" s="87"/>
      <c r="AB17" s="38" t="s">
        <v>23</v>
      </c>
      <c r="AK17" s="77"/>
    </row>
    <row r="18" spans="5:37" ht="15.75" thickBot="1" x14ac:dyDescent="0.25">
      <c r="E18" s="68"/>
      <c r="F18" s="30"/>
      <c r="G18" s="88">
        <f>SUM(G17/8)</f>
        <v>9.75</v>
      </c>
      <c r="H18" s="88"/>
      <c r="I18" t="s">
        <v>7</v>
      </c>
      <c r="O18" s="29"/>
      <c r="U18" t="s">
        <v>22</v>
      </c>
      <c r="AK18" s="66"/>
    </row>
    <row r="19" spans="5:37" ht="16.5" thickTop="1" thickBot="1" x14ac:dyDescent="0.25">
      <c r="E19" s="76"/>
      <c r="F19" s="86">
        <f>SUMPRODUCT(G18,3.8)</f>
        <v>37.049999999999997</v>
      </c>
      <c r="G19" s="86"/>
      <c r="H19" s="86"/>
      <c r="I19" s="26"/>
      <c r="J19" s="26"/>
      <c r="K19" s="26"/>
      <c r="L19" s="26"/>
      <c r="M19" s="26"/>
      <c r="N19" s="26"/>
      <c r="O19" s="25"/>
      <c r="U19" s="74"/>
      <c r="V19" s="74"/>
      <c r="W19" s="74"/>
      <c r="X19" s="74"/>
      <c r="Y19" s="74"/>
      <c r="Z19" s="74"/>
      <c r="AA19" s="74"/>
      <c r="AB19" s="75">
        <f>SUMPRODUCT(14,2)</f>
        <v>28</v>
      </c>
      <c r="AC19" s="74" t="s">
        <v>21</v>
      </c>
      <c r="AD19" s="74"/>
      <c r="AE19" s="74"/>
      <c r="AF19" s="74"/>
      <c r="AK19" s="66"/>
    </row>
    <row r="20" spans="5:37" x14ac:dyDescent="0.2">
      <c r="E20" s="68"/>
      <c r="T20" s="29"/>
      <c r="AD20" s="73"/>
      <c r="AG20" s="72"/>
      <c r="AK20" s="66"/>
    </row>
    <row r="21" spans="5:37" x14ac:dyDescent="0.2">
      <c r="E21" s="68"/>
      <c r="T21" s="71">
        <f>SUMPRODUCT(4,2)</f>
        <v>8</v>
      </c>
      <c r="AA21" s="28" t="s">
        <v>6</v>
      </c>
      <c r="AB21">
        <v>6</v>
      </c>
      <c r="AG21" s="29"/>
      <c r="AH21" s="17">
        <f>SUMPRODUCT(4,2)</f>
        <v>8</v>
      </c>
      <c r="AK21" s="66"/>
    </row>
    <row r="22" spans="5:37" ht="15.75" thickBot="1" x14ac:dyDescent="0.25">
      <c r="E22" s="68"/>
      <c r="T22" s="29" t="s">
        <v>5</v>
      </c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69"/>
      <c r="AH22" t="s">
        <v>5</v>
      </c>
      <c r="AK22" s="66"/>
    </row>
    <row r="23" spans="5:37" x14ac:dyDescent="0.2">
      <c r="E23" s="68"/>
      <c r="U23" s="67"/>
      <c r="V23" s="67"/>
      <c r="X23" s="67"/>
      <c r="AB23" s="67">
        <f>SUMPRODUCT(14,2)</f>
        <v>28</v>
      </c>
      <c r="AC23" t="s">
        <v>21</v>
      </c>
      <c r="AK23" s="66"/>
    </row>
    <row r="24" spans="5:37" x14ac:dyDescent="0.2">
      <c r="E24" s="65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3"/>
    </row>
    <row r="27" spans="5:37" x14ac:dyDescent="0.2">
      <c r="E27" s="92" t="s">
        <v>20</v>
      </c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1"/>
    </row>
    <row r="28" spans="5:37" x14ac:dyDescent="0.2">
      <c r="E28" s="92"/>
      <c r="F28" s="93"/>
      <c r="G28" s="93"/>
      <c r="H28" s="93"/>
      <c r="I28" s="93"/>
      <c r="J28" s="93"/>
      <c r="K28" s="93"/>
      <c r="L28" s="93"/>
      <c r="M28" s="93"/>
      <c r="N28" s="93"/>
      <c r="O28" s="93"/>
      <c r="U28" s="39" t="s">
        <v>14</v>
      </c>
      <c r="X28" s="87">
        <f>SUM(T33,Z30,AC34,X37,AA39,W35)</f>
        <v>96</v>
      </c>
      <c r="Y28" s="87"/>
      <c r="Z28" s="87"/>
      <c r="AB28" s="38" t="s">
        <v>13</v>
      </c>
      <c r="AF28" s="54"/>
    </row>
    <row r="29" spans="5:37" x14ac:dyDescent="0.2">
      <c r="E29" s="92"/>
      <c r="F29" s="93"/>
      <c r="G29" s="93"/>
      <c r="H29" s="93"/>
      <c r="I29" s="93"/>
      <c r="J29" s="93"/>
      <c r="K29" s="93"/>
      <c r="L29" s="93"/>
      <c r="M29" s="93"/>
      <c r="N29" s="93"/>
      <c r="O29" s="93"/>
      <c r="U29" t="s">
        <v>17</v>
      </c>
      <c r="AB29" t="s">
        <v>11</v>
      </c>
      <c r="AF29" s="54"/>
    </row>
    <row r="30" spans="5:37" ht="15.75" thickBot="1" x14ac:dyDescent="0.25">
      <c r="E30" s="55"/>
      <c r="Y30" t="s">
        <v>4</v>
      </c>
      <c r="Z30" s="17">
        <f>SUMPRODUCT(8,3)</f>
        <v>24</v>
      </c>
      <c r="AF30" s="54"/>
    </row>
    <row r="31" spans="5:37" x14ac:dyDescent="0.2">
      <c r="E31" s="60" t="s">
        <v>10</v>
      </c>
      <c r="F31" s="35"/>
      <c r="G31" s="89">
        <f>SUM(X28,Y33)</f>
        <v>102</v>
      </c>
      <c r="H31" s="89"/>
      <c r="I31" s="35" t="s">
        <v>9</v>
      </c>
      <c r="J31" s="35" t="s">
        <v>8</v>
      </c>
      <c r="K31" s="35"/>
      <c r="L31" s="35"/>
      <c r="M31" s="35"/>
      <c r="N31" s="35"/>
      <c r="O31" s="34"/>
      <c r="U31" s="59"/>
      <c r="V31" s="35"/>
      <c r="W31" s="35"/>
      <c r="X31" s="35"/>
      <c r="Y31" s="35"/>
      <c r="Z31" s="35"/>
      <c r="AA31" s="35"/>
      <c r="AB31" s="34"/>
      <c r="AF31" s="54"/>
    </row>
    <row r="32" spans="5:37" ht="15.75" thickBot="1" x14ac:dyDescent="0.25">
      <c r="E32" s="55"/>
      <c r="F32" s="30"/>
      <c r="G32" s="88">
        <f>SUM(G31/8)</f>
        <v>12.75</v>
      </c>
      <c r="H32" s="88"/>
      <c r="I32" t="s">
        <v>7</v>
      </c>
      <c r="O32" s="29"/>
      <c r="T32" t="s">
        <v>5</v>
      </c>
      <c r="U32" s="57"/>
      <c r="AB32" s="29"/>
      <c r="AF32" s="54"/>
    </row>
    <row r="33" spans="5:32" ht="16.5" thickTop="1" thickBot="1" x14ac:dyDescent="0.25">
      <c r="E33" s="58"/>
      <c r="F33" s="86">
        <f>SUMPRODUCT(G32,3.8)</f>
        <v>48.449999999999996</v>
      </c>
      <c r="G33" s="86"/>
      <c r="H33" s="86"/>
      <c r="I33" s="26"/>
      <c r="J33" s="26"/>
      <c r="K33" s="26"/>
      <c r="L33" s="26"/>
      <c r="M33" s="26"/>
      <c r="N33" s="26"/>
      <c r="O33" s="25"/>
      <c r="T33" s="17">
        <f>SUMPRODUCT(4,3)</f>
        <v>12</v>
      </c>
      <c r="U33" s="57"/>
      <c r="X33" s="28" t="s">
        <v>6</v>
      </c>
      <c r="Y33">
        <v>6</v>
      </c>
      <c r="AB33" s="29"/>
      <c r="AC33" t="s">
        <v>4</v>
      </c>
      <c r="AF33" s="54"/>
    </row>
    <row r="34" spans="5:32" ht="15.75" thickBot="1" x14ac:dyDescent="0.25">
      <c r="E34" s="55"/>
      <c r="U34" s="56"/>
      <c r="V34" s="26"/>
      <c r="W34" s="26"/>
      <c r="X34" s="26"/>
      <c r="AB34" s="29"/>
      <c r="AC34" s="17">
        <f>SUMPRODUCT(8,3)</f>
        <v>24</v>
      </c>
      <c r="AF34" s="54"/>
    </row>
    <row r="35" spans="5:32" x14ac:dyDescent="0.2">
      <c r="E35" s="55"/>
      <c r="V35" t="s">
        <v>5</v>
      </c>
      <c r="W35" s="17">
        <f>SUMPRODUCT(4,3)</f>
        <v>12</v>
      </c>
      <c r="Y35" s="57"/>
      <c r="AB35" s="29"/>
      <c r="AF35" s="54"/>
    </row>
    <row r="36" spans="5:32" x14ac:dyDescent="0.2">
      <c r="E36" s="55"/>
      <c r="X36" t="s">
        <v>5</v>
      </c>
      <c r="Y36" s="57"/>
      <c r="AB36" s="29"/>
      <c r="AF36" s="54"/>
    </row>
    <row r="37" spans="5:32" x14ac:dyDescent="0.2">
      <c r="E37" s="55"/>
      <c r="X37" s="17">
        <f>SUMPRODUCT(4,3)</f>
        <v>12</v>
      </c>
      <c r="Y37" s="57"/>
      <c r="AB37" s="29"/>
      <c r="AF37" s="54"/>
    </row>
    <row r="38" spans="5:32" ht="15.75" thickBot="1" x14ac:dyDescent="0.25">
      <c r="E38" s="55"/>
      <c r="Y38" s="56"/>
      <c r="Z38" s="26"/>
      <c r="AA38" s="26"/>
      <c r="AB38" s="25"/>
      <c r="AF38" s="54"/>
    </row>
    <row r="39" spans="5:32" x14ac:dyDescent="0.2">
      <c r="E39" s="55"/>
      <c r="Z39" t="s">
        <v>5</v>
      </c>
      <c r="AA39" s="17">
        <f>SUMPRODUCT(4,3)</f>
        <v>12</v>
      </c>
      <c r="AF39" s="54"/>
    </row>
    <row r="40" spans="5:32" x14ac:dyDescent="0.2">
      <c r="E40" s="53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1"/>
    </row>
    <row r="43" spans="5:32" x14ac:dyDescent="0.2">
      <c r="E43" s="90" t="s">
        <v>19</v>
      </c>
      <c r="F43" s="91"/>
      <c r="G43" s="91"/>
      <c r="H43" s="91"/>
      <c r="I43" s="91"/>
      <c r="J43" s="9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49"/>
    </row>
    <row r="44" spans="5:32" x14ac:dyDescent="0.2">
      <c r="E44" s="92"/>
      <c r="F44" s="93"/>
      <c r="G44" s="93"/>
      <c r="H44" s="93"/>
      <c r="I44" s="93"/>
      <c r="J44" s="93"/>
      <c r="U44" s="39" t="s">
        <v>14</v>
      </c>
      <c r="X44" s="18">
        <f>SUM(T49,W46,Y49,W51)</f>
        <v>48</v>
      </c>
      <c r="Y44" s="18"/>
      <c r="Z44" s="18"/>
      <c r="AB44" s="38" t="s">
        <v>13</v>
      </c>
      <c r="AF44" s="45"/>
    </row>
    <row r="45" spans="5:32" x14ac:dyDescent="0.2">
      <c r="E45" s="92"/>
      <c r="F45" s="93"/>
      <c r="G45" s="93"/>
      <c r="H45" s="93"/>
      <c r="I45" s="93"/>
      <c r="J45" s="93"/>
      <c r="U45" t="s">
        <v>17</v>
      </c>
      <c r="AB45" t="s">
        <v>11</v>
      </c>
      <c r="AF45" s="45"/>
    </row>
    <row r="46" spans="5:32" ht="15.75" thickBot="1" x14ac:dyDescent="0.25">
      <c r="E46" s="46"/>
      <c r="T46" s="18"/>
      <c r="U46" s="18"/>
      <c r="V46" s="18" t="s">
        <v>5</v>
      </c>
      <c r="W46" s="19">
        <f>SUMPRODUCT(4,3)</f>
        <v>12</v>
      </c>
      <c r="X46" s="18"/>
      <c r="Y46" s="18"/>
      <c r="AA46" s="18"/>
      <c r="AF46" s="45"/>
    </row>
    <row r="47" spans="5:32" x14ac:dyDescent="0.2">
      <c r="E47" s="48" t="s">
        <v>10</v>
      </c>
      <c r="F47" s="35"/>
      <c r="G47" s="36">
        <f>SUM(X44,W48)</f>
        <v>52</v>
      </c>
      <c r="H47" s="36"/>
      <c r="I47" s="35" t="s">
        <v>9</v>
      </c>
      <c r="J47" s="35" t="s">
        <v>8</v>
      </c>
      <c r="K47" s="35"/>
      <c r="L47" s="35"/>
      <c r="M47" s="35"/>
      <c r="N47" s="35"/>
      <c r="O47" s="34"/>
      <c r="T47" s="18"/>
      <c r="U47" s="33"/>
      <c r="V47" s="32"/>
      <c r="W47" s="32"/>
      <c r="X47" s="31"/>
      <c r="Y47" s="18"/>
      <c r="Z47" s="18"/>
      <c r="AA47" s="18"/>
      <c r="AF47" s="45"/>
    </row>
    <row r="48" spans="5:32" ht="15.75" thickBot="1" x14ac:dyDescent="0.25">
      <c r="E48" s="46"/>
      <c r="F48" s="30"/>
      <c r="G48" s="88">
        <f>SUM(G47/8)</f>
        <v>6.5</v>
      </c>
      <c r="H48" s="88"/>
      <c r="I48" t="s">
        <v>7</v>
      </c>
      <c r="O48" s="29"/>
      <c r="T48" s="18" t="s">
        <v>5</v>
      </c>
      <c r="U48" s="24"/>
      <c r="V48" s="28" t="s">
        <v>6</v>
      </c>
      <c r="W48">
        <v>4</v>
      </c>
      <c r="X48" s="23"/>
      <c r="Y48" s="18" t="s">
        <v>5</v>
      </c>
      <c r="Z48" s="18"/>
      <c r="AA48" s="18"/>
      <c r="AF48" s="45"/>
    </row>
    <row r="49" spans="5:32" ht="16.5" thickTop="1" thickBot="1" x14ac:dyDescent="0.25">
      <c r="E49" s="47"/>
      <c r="F49" s="86">
        <f>SUMPRODUCT(G48,3.8)</f>
        <v>24.7</v>
      </c>
      <c r="G49" s="86"/>
      <c r="H49" s="86"/>
      <c r="I49" s="26"/>
      <c r="J49" s="26"/>
      <c r="K49" s="26"/>
      <c r="L49" s="26"/>
      <c r="M49" s="26"/>
      <c r="N49" s="26"/>
      <c r="O49" s="25"/>
      <c r="T49" s="19">
        <f>SUMPRODUCT(4,3)</f>
        <v>12</v>
      </c>
      <c r="U49" s="24"/>
      <c r="V49" s="18"/>
      <c r="W49" s="18"/>
      <c r="X49" s="23"/>
      <c r="Y49" s="19">
        <f>SUMPRODUCT(4,3)</f>
        <v>12</v>
      </c>
      <c r="Z49" s="18"/>
      <c r="AA49" s="18"/>
      <c r="AF49" s="45"/>
    </row>
    <row r="50" spans="5:32" ht="15.75" thickBot="1" x14ac:dyDescent="0.25">
      <c r="E50" s="46"/>
      <c r="T50" s="18"/>
      <c r="U50" s="22"/>
      <c r="V50" s="21"/>
      <c r="W50" s="21"/>
      <c r="X50" s="20"/>
      <c r="Y50" s="18"/>
      <c r="Z50" s="18"/>
      <c r="AA50" s="18"/>
      <c r="AF50" s="45"/>
    </row>
    <row r="51" spans="5:32" x14ac:dyDescent="0.2">
      <c r="E51" s="46"/>
      <c r="T51" s="18"/>
      <c r="U51" s="18"/>
      <c r="V51" s="18" t="s">
        <v>5</v>
      </c>
      <c r="W51" s="19">
        <f>SUMPRODUCT(4,3)</f>
        <v>12</v>
      </c>
      <c r="X51" s="18"/>
      <c r="Y51" s="18"/>
      <c r="Z51" s="18"/>
      <c r="AA51" s="18"/>
      <c r="AF51" s="45"/>
    </row>
    <row r="52" spans="5:32" x14ac:dyDescent="0.2">
      <c r="E52" s="46"/>
      <c r="AF52" s="45"/>
    </row>
    <row r="53" spans="5:32" x14ac:dyDescent="0.2">
      <c r="E53" s="46"/>
      <c r="X53" s="17"/>
      <c r="AF53" s="45"/>
    </row>
    <row r="54" spans="5:32" x14ac:dyDescent="0.2">
      <c r="E54" s="46"/>
      <c r="AF54" s="45"/>
    </row>
    <row r="55" spans="5:32" x14ac:dyDescent="0.2">
      <c r="E55" s="46"/>
      <c r="AF55" s="45"/>
    </row>
    <row r="56" spans="5:32" x14ac:dyDescent="0.2">
      <c r="E56" s="44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2"/>
    </row>
    <row r="58" spans="5:32" x14ac:dyDescent="0.2">
      <c r="E58" s="90" t="s">
        <v>18</v>
      </c>
      <c r="F58" s="91"/>
      <c r="G58" s="91"/>
      <c r="H58" s="91"/>
      <c r="I58" s="91"/>
      <c r="J58" s="9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0"/>
    </row>
    <row r="59" spans="5:32" x14ac:dyDescent="0.2">
      <c r="E59" s="92"/>
      <c r="F59" s="93"/>
      <c r="G59" s="93"/>
      <c r="H59" s="93"/>
      <c r="I59" s="93"/>
      <c r="J59" s="93"/>
      <c r="U59" s="39" t="s">
        <v>14</v>
      </c>
      <c r="X59" s="18">
        <f>SUM(T64,Y61,AC64,Y66)</f>
        <v>72</v>
      </c>
      <c r="Y59" s="18"/>
      <c r="Z59" s="18"/>
      <c r="AB59" s="38" t="s">
        <v>13</v>
      </c>
      <c r="AF59" s="15"/>
    </row>
    <row r="60" spans="5:32" x14ac:dyDescent="0.2">
      <c r="E60" s="92"/>
      <c r="F60" s="93"/>
      <c r="G60" s="93"/>
      <c r="H60" s="93"/>
      <c r="I60" s="93"/>
      <c r="J60" s="93"/>
      <c r="U60" t="s">
        <v>17</v>
      </c>
      <c r="AB60" t="s">
        <v>11</v>
      </c>
      <c r="AF60" s="15"/>
    </row>
    <row r="61" spans="5:32" ht="15.75" thickBot="1" x14ac:dyDescent="0.25">
      <c r="E61" s="16"/>
      <c r="T61" s="18"/>
      <c r="U61" s="18"/>
      <c r="V61" s="18"/>
      <c r="X61" s="18" t="s">
        <v>4</v>
      </c>
      <c r="Y61" s="19">
        <f>SUMPRODUCT(8,3)</f>
        <v>24</v>
      </c>
      <c r="AA61" s="18"/>
      <c r="AB61" s="18"/>
      <c r="AC61" s="18"/>
      <c r="AF61" s="15"/>
    </row>
    <row r="62" spans="5:32" x14ac:dyDescent="0.2">
      <c r="E62" s="37" t="s">
        <v>10</v>
      </c>
      <c r="F62" s="35"/>
      <c r="G62" s="36">
        <f>SUM(X59,X63)</f>
        <v>76</v>
      </c>
      <c r="H62" s="36"/>
      <c r="I62" s="35" t="s">
        <v>9</v>
      </c>
      <c r="J62" s="35" t="s">
        <v>8</v>
      </c>
      <c r="K62" s="35"/>
      <c r="L62" s="35"/>
      <c r="M62" s="35"/>
      <c r="N62" s="35"/>
      <c r="O62" s="34"/>
      <c r="T62" s="18"/>
      <c r="U62" s="33"/>
      <c r="V62" s="32"/>
      <c r="W62" s="32"/>
      <c r="X62" s="32"/>
      <c r="Y62" s="32"/>
      <c r="Z62" s="32"/>
      <c r="AA62" s="32"/>
      <c r="AB62" s="31"/>
      <c r="AC62" s="18"/>
      <c r="AF62" s="15"/>
    </row>
    <row r="63" spans="5:32" ht="15.75" thickBot="1" x14ac:dyDescent="0.25">
      <c r="E63" s="16"/>
      <c r="F63" s="30"/>
      <c r="G63" s="94">
        <f>SUM(G62/8)</f>
        <v>9.5</v>
      </c>
      <c r="H63" s="94"/>
      <c r="I63" t="s">
        <v>7</v>
      </c>
      <c r="O63" s="29"/>
      <c r="T63" s="18" t="s">
        <v>5</v>
      </c>
      <c r="U63" s="24"/>
      <c r="V63" s="18"/>
      <c r="W63" s="28" t="s">
        <v>6</v>
      </c>
      <c r="X63" s="18">
        <v>4</v>
      </c>
      <c r="Y63" s="18"/>
      <c r="Z63" s="18"/>
      <c r="AA63" s="18"/>
      <c r="AB63" s="23"/>
      <c r="AC63" s="18" t="s">
        <v>5</v>
      </c>
      <c r="AF63" s="15"/>
    </row>
    <row r="64" spans="5:32" ht="16.5" thickTop="1" thickBot="1" x14ac:dyDescent="0.25">
      <c r="E64" s="27"/>
      <c r="F64" s="86">
        <f>SUMPRODUCT(G63,3.8)</f>
        <v>36.1</v>
      </c>
      <c r="G64" s="86"/>
      <c r="H64" s="86"/>
      <c r="I64" s="26"/>
      <c r="J64" s="26"/>
      <c r="K64" s="26"/>
      <c r="L64" s="26"/>
      <c r="M64" s="26"/>
      <c r="N64" s="26"/>
      <c r="O64" s="25"/>
      <c r="T64" s="19">
        <f>SUMPRODUCT(4,3)</f>
        <v>12</v>
      </c>
      <c r="U64" s="24"/>
      <c r="V64" s="18"/>
      <c r="W64" s="18"/>
      <c r="X64" s="18"/>
      <c r="Y64" s="18"/>
      <c r="Z64" s="18"/>
      <c r="AA64" s="18"/>
      <c r="AB64" s="23"/>
      <c r="AC64" s="19">
        <f>SUMPRODUCT(4,3)</f>
        <v>12</v>
      </c>
      <c r="AF64" s="15"/>
    </row>
    <row r="65" spans="5:34" ht="15.75" thickBot="1" x14ac:dyDescent="0.25">
      <c r="E65" s="16"/>
      <c r="T65" s="18"/>
      <c r="U65" s="22"/>
      <c r="V65" s="21"/>
      <c r="W65" s="21"/>
      <c r="X65" s="21"/>
      <c r="Y65" s="21"/>
      <c r="Z65" s="21"/>
      <c r="AA65" s="21"/>
      <c r="AB65" s="20"/>
      <c r="AC65" s="18"/>
      <c r="AF65" s="15"/>
      <c r="AH65" t="s">
        <v>16</v>
      </c>
    </row>
    <row r="66" spans="5:34" x14ac:dyDescent="0.2">
      <c r="E66" s="16"/>
      <c r="T66" s="18"/>
      <c r="U66" s="18"/>
      <c r="V66" s="18"/>
      <c r="W66" s="19"/>
      <c r="X66" s="18" t="s">
        <v>4</v>
      </c>
      <c r="Y66" s="19">
        <f>SUMPRODUCT(8,3)</f>
        <v>24</v>
      </c>
      <c r="Z66" s="18"/>
      <c r="AA66" s="18"/>
      <c r="AB66" s="18"/>
      <c r="AC66" s="18"/>
      <c r="AF66" s="15"/>
    </row>
    <row r="67" spans="5:34" x14ac:dyDescent="0.2">
      <c r="E67" s="16"/>
      <c r="AF67" s="15"/>
    </row>
    <row r="68" spans="5:34" x14ac:dyDescent="0.2">
      <c r="E68" s="16"/>
      <c r="X68" s="17"/>
      <c r="AF68" s="15"/>
    </row>
    <row r="69" spans="5:34" x14ac:dyDescent="0.2">
      <c r="E69" s="16"/>
      <c r="AF69" s="15"/>
    </row>
    <row r="70" spans="5:34" x14ac:dyDescent="0.2">
      <c r="E70" s="16"/>
      <c r="AF70" s="15"/>
    </row>
    <row r="71" spans="5:34" x14ac:dyDescent="0.2">
      <c r="E71" s="14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2"/>
    </row>
    <row r="73" spans="5:34" x14ac:dyDescent="0.2">
      <c r="E73" s="90" t="s">
        <v>15</v>
      </c>
      <c r="F73" s="91"/>
      <c r="G73" s="91"/>
      <c r="H73" s="91"/>
      <c r="I73" s="91"/>
      <c r="J73" s="9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0"/>
    </row>
    <row r="74" spans="5:34" x14ac:dyDescent="0.2">
      <c r="E74" s="92"/>
      <c r="F74" s="93"/>
      <c r="G74" s="93"/>
      <c r="H74" s="93"/>
      <c r="I74" s="93"/>
      <c r="J74" s="93"/>
      <c r="U74" s="39" t="s">
        <v>14</v>
      </c>
      <c r="X74" s="18">
        <f>SUM(T79,Y76,AC79,X83,Y81,W81)</f>
        <v>48</v>
      </c>
      <c r="Y74" s="18"/>
      <c r="Z74" s="18"/>
      <c r="AB74" s="38" t="s">
        <v>13</v>
      </c>
      <c r="AF74" s="15"/>
    </row>
    <row r="75" spans="5:34" x14ac:dyDescent="0.2">
      <c r="E75" s="92"/>
      <c r="F75" s="93"/>
      <c r="G75" s="93"/>
      <c r="H75" s="93"/>
      <c r="I75" s="93"/>
      <c r="J75" s="93"/>
      <c r="U75" t="s">
        <v>12</v>
      </c>
      <c r="AB75" t="s">
        <v>11</v>
      </c>
      <c r="AF75" s="15"/>
    </row>
    <row r="76" spans="5:34" ht="15.75" thickBot="1" x14ac:dyDescent="0.25">
      <c r="E76" s="16"/>
      <c r="T76" s="18"/>
      <c r="U76" s="18"/>
      <c r="V76" s="18"/>
      <c r="X76" s="18" t="s">
        <v>4</v>
      </c>
      <c r="Y76" s="19">
        <f>SUMPRODUCT(8,2)</f>
        <v>16</v>
      </c>
      <c r="AA76" s="18"/>
      <c r="AB76" s="18"/>
      <c r="AC76" s="18"/>
      <c r="AF76" s="15"/>
    </row>
    <row r="77" spans="5:34" x14ac:dyDescent="0.2">
      <c r="E77" s="37" t="s">
        <v>10</v>
      </c>
      <c r="F77" s="35"/>
      <c r="G77" s="36">
        <f>SUM(X74,X78)</f>
        <v>52</v>
      </c>
      <c r="H77" s="36"/>
      <c r="I77" s="35" t="s">
        <v>9</v>
      </c>
      <c r="J77" s="35" t="s">
        <v>8</v>
      </c>
      <c r="K77" s="35"/>
      <c r="L77" s="35"/>
      <c r="M77" s="35"/>
      <c r="N77" s="35"/>
      <c r="O77" s="34"/>
      <c r="T77" s="18"/>
      <c r="U77" s="33"/>
      <c r="V77" s="32"/>
      <c r="W77" s="32"/>
      <c r="X77" s="32"/>
      <c r="Y77" s="32"/>
      <c r="Z77" s="32"/>
      <c r="AA77" s="32"/>
      <c r="AB77" s="31"/>
      <c r="AC77" s="18"/>
      <c r="AF77" s="15"/>
    </row>
    <row r="78" spans="5:34" ht="15.75" thickBot="1" x14ac:dyDescent="0.25">
      <c r="E78" s="16"/>
      <c r="F78" s="30"/>
      <c r="G78" s="88">
        <f>SUM(G77/8)</f>
        <v>6.5</v>
      </c>
      <c r="H78" s="88"/>
      <c r="I78" t="s">
        <v>7</v>
      </c>
      <c r="O78" s="29"/>
      <c r="T78" s="18" t="s">
        <v>5</v>
      </c>
      <c r="U78" s="24"/>
      <c r="V78" s="18"/>
      <c r="W78" s="28" t="s">
        <v>6</v>
      </c>
      <c r="X78" s="18">
        <v>4</v>
      </c>
      <c r="Y78" s="18"/>
      <c r="Z78" s="18"/>
      <c r="AA78" s="18"/>
      <c r="AB78" s="23"/>
      <c r="AC78" s="18" t="s">
        <v>5</v>
      </c>
      <c r="AF78" s="15"/>
    </row>
    <row r="79" spans="5:34" ht="16.5" thickTop="1" thickBot="1" x14ac:dyDescent="0.25">
      <c r="E79" s="27"/>
      <c r="F79" s="86">
        <f>SUMPRODUCT(G78,3.8)</f>
        <v>24.7</v>
      </c>
      <c r="G79" s="86"/>
      <c r="H79" s="86"/>
      <c r="I79" s="26"/>
      <c r="J79" s="26"/>
      <c r="K79" s="26"/>
      <c r="L79" s="26"/>
      <c r="M79" s="26"/>
      <c r="N79" s="26"/>
      <c r="O79" s="25"/>
      <c r="T79" s="19">
        <f>SUMPRODUCT(4,2)</f>
        <v>8</v>
      </c>
      <c r="U79" s="24"/>
      <c r="V79" s="18"/>
      <c r="W79" s="18"/>
      <c r="X79" s="18"/>
      <c r="Y79" s="18"/>
      <c r="Z79" s="18"/>
      <c r="AA79" s="18"/>
      <c r="AB79" s="23"/>
      <c r="AC79" s="19">
        <f>SUMPRODUCT(4,2)</f>
        <v>8</v>
      </c>
      <c r="AF79" s="15"/>
    </row>
    <row r="80" spans="5:34" ht="15.75" thickBot="1" x14ac:dyDescent="0.25">
      <c r="E80" s="16"/>
      <c r="T80" s="18"/>
      <c r="U80" s="22"/>
      <c r="V80" s="21"/>
      <c r="W80" s="21"/>
      <c r="X80" s="21"/>
      <c r="Y80" s="21"/>
      <c r="Z80" s="21"/>
      <c r="AA80" s="21"/>
      <c r="AB80" s="20"/>
      <c r="AC80" s="18"/>
      <c r="AF80" s="15"/>
    </row>
    <row r="81" spans="5:32" x14ac:dyDescent="0.2">
      <c r="E81" s="16"/>
      <c r="T81" s="18"/>
      <c r="U81" s="18"/>
      <c r="V81" s="18"/>
      <c r="W81" s="19"/>
      <c r="X81" s="18" t="s">
        <v>4</v>
      </c>
      <c r="Y81" s="19">
        <f>SUMPRODUCT(8,2)</f>
        <v>16</v>
      </c>
      <c r="Z81" s="18"/>
      <c r="AA81" s="18"/>
      <c r="AB81" s="18"/>
      <c r="AC81" s="18"/>
      <c r="AF81" s="15"/>
    </row>
    <row r="82" spans="5:32" x14ac:dyDescent="0.2">
      <c r="E82" s="16"/>
      <c r="AF82" s="15"/>
    </row>
    <row r="83" spans="5:32" x14ac:dyDescent="0.2">
      <c r="E83" s="16"/>
      <c r="X83" s="17"/>
      <c r="AF83" s="15"/>
    </row>
    <row r="84" spans="5:32" x14ac:dyDescent="0.2">
      <c r="E84" s="16"/>
      <c r="AF84" s="15"/>
    </row>
    <row r="85" spans="5:32" x14ac:dyDescent="0.2">
      <c r="E85" s="16"/>
      <c r="AF85" s="15"/>
    </row>
    <row r="86" spans="5:32" x14ac:dyDescent="0.2">
      <c r="E86" s="14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2"/>
    </row>
    <row r="88" spans="5:32" ht="15.75" thickBot="1" x14ac:dyDescent="0.25"/>
    <row r="89" spans="5:32" x14ac:dyDescent="0.2">
      <c r="E89" s="11" t="s">
        <v>3</v>
      </c>
      <c r="F89" s="10"/>
      <c r="G89" s="10"/>
      <c r="H89" s="10"/>
      <c r="I89" s="10"/>
      <c r="J89" s="9">
        <f>'Raised Beds'!F7</f>
        <v>38.949999999999996</v>
      </c>
      <c r="K89" s="9"/>
      <c r="L89" s="8"/>
    </row>
    <row r="90" spans="5:32" x14ac:dyDescent="0.2">
      <c r="E90" s="7" t="s">
        <v>2</v>
      </c>
      <c r="J90" s="6">
        <f>'Raised Beds'!F33</f>
        <v>48.449999999999996</v>
      </c>
      <c r="K90" s="6"/>
      <c r="L90" s="5"/>
    </row>
    <row r="91" spans="5:32" x14ac:dyDescent="0.2">
      <c r="E91" s="7" t="s">
        <v>1</v>
      </c>
      <c r="J91" s="6">
        <v>180</v>
      </c>
      <c r="K91" s="6"/>
      <c r="L91" s="5"/>
    </row>
    <row r="92" spans="5:32" ht="15.75" thickBot="1" x14ac:dyDescent="0.25">
      <c r="E92" s="4"/>
      <c r="F92" s="3"/>
      <c r="G92" s="3"/>
      <c r="H92" s="3" t="s">
        <v>0</v>
      </c>
      <c r="I92" s="3"/>
      <c r="J92" s="2">
        <f>SUM(J89:L91)</f>
        <v>267.39999999999998</v>
      </c>
      <c r="K92" s="2"/>
      <c r="L92" s="1"/>
    </row>
  </sheetData>
  <mergeCells count="20">
    <mergeCell ref="E14:J16"/>
    <mergeCell ref="E27:O29"/>
    <mergeCell ref="E2:J3"/>
    <mergeCell ref="G78:H78"/>
    <mergeCell ref="F79:H79"/>
    <mergeCell ref="E73:J75"/>
    <mergeCell ref="E58:J60"/>
    <mergeCell ref="E43:J45"/>
    <mergeCell ref="G17:H17"/>
    <mergeCell ref="G63:H63"/>
    <mergeCell ref="F64:H64"/>
    <mergeCell ref="X17:Z17"/>
    <mergeCell ref="G18:H18"/>
    <mergeCell ref="F19:H19"/>
    <mergeCell ref="F49:H49"/>
    <mergeCell ref="G48:H48"/>
    <mergeCell ref="X28:Z28"/>
    <mergeCell ref="G31:H31"/>
    <mergeCell ref="G32:H32"/>
    <mergeCell ref="F33:H33"/>
  </mergeCell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Raised Beds</vt:lpstr>
      <vt:lpstr>Raised Beds!Print_Area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Lancaster</dc:creator>
  <cp:lastModifiedBy>Christina Lancaster</cp:lastModifiedBy>
  <dcterms:created xsi:type="dcterms:W3CDTF">2024-10-10T13:45:38Z</dcterms:created>
  <dcterms:modified xsi:type="dcterms:W3CDTF">2024-10-10T13:47:04Z</dcterms:modified>
</cp:coreProperties>
</file>